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enharia\Desktop\"/>
    </mc:Choice>
  </mc:AlternateContent>
  <xr:revisionPtr revIDLastSave="0" documentId="13_ncr:1_{AE2D84A0-3ACC-4AED-96B1-C4E315F7FDE7}" xr6:coauthVersionLast="47" xr6:coauthVersionMax="47" xr10:uidLastSave="{00000000-0000-0000-0000-000000000000}"/>
  <bookViews>
    <workbookView xWindow="-120" yWindow="-120" windowWidth="20730" windowHeight="11160" xr2:uid="{A4F146BA-1FB5-4AC8-8C5B-27676818F683}"/>
  </bookViews>
  <sheets>
    <sheet name="Planilha1" sheetId="1" r:id="rId1"/>
  </sheets>
  <externalReferences>
    <externalReference r:id="rId2"/>
  </externalReferences>
  <definedNames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J25" i="1"/>
  <c r="A22" i="1"/>
  <c r="A21" i="1"/>
  <c r="A20" i="1"/>
  <c r="A19" i="1"/>
  <c r="A18" i="1"/>
</calcChain>
</file>

<file path=xl/sharedStrings.xml><?xml version="1.0" encoding="utf-8"?>
<sst xmlns="http://schemas.openxmlformats.org/spreadsheetml/2006/main" count="29" uniqueCount="28">
  <si>
    <t>TIPO DE OBRA</t>
  </si>
  <si>
    <t>Construção e Reforma de Edifícios</t>
  </si>
  <si>
    <t>Itens</t>
  </si>
  <si>
    <t>Siglas</t>
  </si>
  <si>
    <t>% Adotado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</si>
  <si>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</si>
  <si>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</si>
  <si>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</si>
  <si>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</si>
  <si>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</si>
  <si>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</si>
  <si>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</si>
  <si>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</si>
  <si>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Os valores de BDI foram calculados com o emprego da fórmula:</t>
  </si>
  <si>
    <t>BDI =</t>
  </si>
  <si>
    <t xml:space="preserve">BDI </t>
  </si>
  <si>
    <t>BDI (CONFORME ACÓRDÃO Nº 2622/13 e LEI Nº 13.161 DE 31/08/15)</t>
  </si>
  <si>
    <t>AC</t>
  </si>
  <si>
    <t>SG</t>
  </si>
  <si>
    <t>R</t>
  </si>
  <si>
    <t>DF</t>
  </si>
  <si>
    <t>L</t>
  </si>
  <si>
    <t>Declaro para os devidos fins que, conforme legislação tributária municipal, a base de cálculo deste tipo de obra corresponde à 3%, com a respectiva alíquota de 3,00%</t>
  </si>
  <si>
    <t>(1-CP-ISS-CPRB)</t>
  </si>
  <si>
    <t>(1+AC+S+R+G)*(1+DF)*(1+L)</t>
  </si>
  <si>
    <t>Leonardo Mesquita Reis Belico</t>
  </si>
  <si>
    <t>Arquiteto e Urbanista</t>
  </si>
  <si>
    <t>COMPOSIÇÃO DE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</si>
</sst>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\-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 Black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 wrapText="1"/>
    </xf>
    <xf numFmtId="0" fontId="0" fillId="4" borderId="0" xfId="1" applyFont="1" applyFill="1" applyBorder="1"/>
    <xf numFmtId="0" fontId="0" fillId="4" borderId="0" xfId="1" applyFont="1" applyFill="1" applyBorder="1" applyAlignment="1">
      <alignment horizontal="center" vertical="center"/>
    </xf>
    <xf numFmtId="0" fontId="0" fillId="4" borderId="0" xfId="1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top"/>
    </xf>
    <xf numFmtId="0" fontId="10" fillId="4" borderId="0" xfId="1" applyFont="1" applyFill="1" applyBorder="1" applyAlignment="1">
      <alignment horizontal="center" vertical="top"/>
    </xf>
    <xf numFmtId="0" fontId="3" fillId="4" borderId="0" xfId="1" applyFont="1" applyFill="1" applyBorder="1" applyAlignment="1">
      <alignment horizontal="left"/>
    </xf>
    <xf numFmtId="0" fontId="0" fillId="4" borderId="0" xfId="0" applyFill="1" applyBorder="1"/>
    <xf numFmtId="0" fontId="5" fillId="4" borderId="2" xfId="2" applyFont="1" applyFill="1" applyBorder="1" applyAlignment="1">
      <alignment horizontal="left" vertical="top"/>
    </xf>
    <xf numFmtId="164" fontId="3" fillId="4" borderId="10" xfId="3" applyFont="1" applyFill="1" applyBorder="1" applyAlignment="1" applyProtection="1">
      <alignment horizontal="left"/>
      <protection locked="0"/>
    </xf>
    <xf numFmtId="0" fontId="1" fillId="4" borderId="0" xfId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/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11" fillId="2" borderId="22" xfId="4" applyFont="1" applyFill="1" applyBorder="1" applyAlignment="1">
      <alignment horizontal="center" vertical="center" wrapText="1"/>
    </xf>
    <xf numFmtId="0" fontId="11" fillId="2" borderId="23" xfId="4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left"/>
    </xf>
    <xf numFmtId="0" fontId="3" fillId="4" borderId="19" xfId="1" applyFont="1" applyFill="1" applyBorder="1" applyAlignment="1">
      <alignment horizontal="left"/>
    </xf>
    <xf numFmtId="0" fontId="0" fillId="4" borderId="18" xfId="1" applyFont="1" applyFill="1" applyBorder="1"/>
    <xf numFmtId="0" fontId="0" fillId="4" borderId="19" xfId="1" applyFont="1" applyFill="1" applyBorder="1"/>
    <xf numFmtId="0" fontId="5" fillId="4" borderId="24" xfId="2" applyFont="1" applyFill="1" applyBorder="1" applyAlignment="1">
      <alignment horizontal="left" vertical="top"/>
    </xf>
    <xf numFmtId="0" fontId="5" fillId="4" borderId="25" xfId="2" applyFont="1" applyFill="1" applyBorder="1" applyAlignment="1">
      <alignment horizontal="left" vertical="top"/>
    </xf>
    <xf numFmtId="164" fontId="3" fillId="4" borderId="26" xfId="3" applyFont="1" applyFill="1" applyBorder="1" applyAlignment="1" applyProtection="1">
      <alignment horizontal="left"/>
      <protection locked="0"/>
    </xf>
    <xf numFmtId="164" fontId="3" fillId="4" borderId="27" xfId="3" applyFont="1" applyFill="1" applyBorder="1" applyAlignment="1" applyProtection="1">
      <alignment horizontal="left"/>
      <protection locked="0"/>
    </xf>
    <xf numFmtId="9" fontId="1" fillId="4" borderId="19" xfId="1" applyNumberFormat="1" applyFont="1" applyFill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4" fontId="6" fillId="0" borderId="21" xfId="1" applyNumberFormat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 wrapText="1"/>
    </xf>
    <xf numFmtId="10" fontId="7" fillId="0" borderId="21" xfId="1" applyNumberFormat="1" applyFont="1" applyFill="1" applyBorder="1" applyAlignment="1" applyProtection="1">
      <alignment horizontal="center" vertical="center"/>
      <protection locked="0"/>
    </xf>
    <xf numFmtId="10" fontId="7" fillId="0" borderId="21" xfId="1" applyNumberFormat="1" applyFont="1" applyFill="1" applyBorder="1" applyAlignment="1">
      <alignment horizontal="center" vertical="center"/>
    </xf>
    <xf numFmtId="0" fontId="0" fillId="0" borderId="28" xfId="1" applyFont="1" applyBorder="1" applyAlignment="1">
      <alignment horizontal="center" vertical="center" wrapText="1"/>
    </xf>
    <xf numFmtId="10" fontId="7" fillId="0" borderId="31" xfId="1" applyNumberFormat="1" applyFont="1" applyFill="1" applyBorder="1" applyAlignment="1">
      <alignment horizontal="center" vertical="center"/>
    </xf>
    <xf numFmtId="0" fontId="0" fillId="0" borderId="32" xfId="1" applyFont="1" applyBorder="1" applyAlignment="1">
      <alignment horizontal="center" vertical="center" wrapText="1"/>
    </xf>
    <xf numFmtId="10" fontId="7" fillId="0" borderId="33" xfId="1" applyNumberFormat="1" applyFont="1" applyBorder="1" applyAlignment="1">
      <alignment horizontal="center" vertical="center"/>
    </xf>
    <xf numFmtId="0" fontId="0" fillId="4" borderId="18" xfId="1" applyFont="1" applyFill="1" applyBorder="1" applyAlignment="1">
      <alignment horizontal="center" vertical="center"/>
    </xf>
    <xf numFmtId="0" fontId="0" fillId="4" borderId="19" xfId="1" applyFont="1" applyFill="1" applyBorder="1" applyAlignment="1">
      <alignment horizontal="center" vertical="center"/>
    </xf>
    <xf numFmtId="0" fontId="0" fillId="4" borderId="18" xfId="1" applyFont="1" applyFill="1" applyBorder="1" applyAlignment="1">
      <alignment horizontal="center" vertical="top"/>
    </xf>
    <xf numFmtId="0" fontId="0" fillId="4" borderId="19" xfId="1" applyFont="1" applyFill="1" applyBorder="1" applyAlignment="1">
      <alignment horizontal="center" vertical="top"/>
    </xf>
    <xf numFmtId="0" fontId="10" fillId="4" borderId="18" xfId="1" applyFont="1" applyFill="1" applyBorder="1" applyAlignment="1">
      <alignment horizontal="center" vertical="top"/>
    </xf>
    <xf numFmtId="0" fontId="10" fillId="4" borderId="19" xfId="1" applyFont="1" applyFill="1" applyBorder="1" applyAlignment="1">
      <alignment horizontal="center" vertical="top"/>
    </xf>
    <xf numFmtId="0" fontId="3" fillId="0" borderId="30" xfId="1" applyFont="1" applyBorder="1" applyAlignment="1">
      <alignment horizontal="left" vertical="center" wrapText="1"/>
    </xf>
    <xf numFmtId="0" fontId="3" fillId="0" borderId="34" xfId="1" applyFont="1" applyBorder="1" applyAlignment="1">
      <alignment horizontal="left" vertical="center" wrapText="1"/>
    </xf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/>
    <xf numFmtId="0" fontId="1" fillId="4" borderId="0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</cellXfs>
  <cellStyles count="5">
    <cellStyle name="Moeda_Composicao BDI v2.1" xfId="3" xr:uid="{70A36A60-63E1-48A9-ADD9-2FD2480770EB}"/>
    <cellStyle name="Normal" xfId="0" builtinId="0"/>
    <cellStyle name="Normal 10" xfId="4" xr:uid="{BB5D3C55-90DF-48E6-BE07-1C801388DCB4}"/>
    <cellStyle name="Normal 2" xfId="1" xr:uid="{4D983849-1753-4A94-8CF6-3F9CE2193270}"/>
    <cellStyle name="Normal_FICHA DE VERIFICAÇÃO PRELIMINAR - Plano R" xfId="2" xr:uid="{D9E9E740-6BE7-4216-95CC-702EFD33CED8}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genharia\Desktop\MARGENS%20DE%20PRE&#199;O%20E%20CAT&#193;LOGOS\ACERVO%20T&#201;CNICO\planilha-multipla-v3-05\planilha-multipla-v3-05\PLANILHA%20M&#218;LTIPLA%20V3.0.5.xls" TargetMode="External"/><Relationship Id="rId1" Type="http://schemas.openxmlformats.org/officeDocument/2006/relationships/externalLinkPath" Target="MARGENS%20DE%20PRE&#199;O%20E%20CAT&#193;LOGOS/ACERVO%20T&#201;CNICO/planilha-multipla-v3-05/planilha-multipla-v3-05/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(SELECIONAR)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8F3-8695-45C6-8989-D9FCB73977EE}">
  <dimension ref="A1:J44"/>
  <sheetViews>
    <sheetView tabSelected="1" view="pageLayout" zoomScaleNormal="100" workbookViewId="0">
      <selection activeCell="A20" sqref="A20:H20"/>
    </sheetView>
  </sheetViews>
  <sheetFormatPr defaultRowHeight="15" x14ac:dyDescent="0.25"/>
  <sheetData>
    <row r="1" spans="1:10" ht="18.75" x14ac:dyDescent="0.3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x14ac:dyDescent="0.25">
      <c r="A2" s="32"/>
      <c r="B2" s="24"/>
      <c r="C2" s="24"/>
      <c r="D2" s="24"/>
      <c r="E2" s="24"/>
      <c r="F2" s="24"/>
      <c r="G2" s="24"/>
      <c r="H2" s="24"/>
      <c r="I2" s="24"/>
      <c r="J2" s="33"/>
    </row>
    <row r="3" spans="1:10" x14ac:dyDescent="0.25">
      <c r="A3" s="32"/>
      <c r="B3" s="24"/>
      <c r="C3" s="24"/>
      <c r="D3" s="24"/>
      <c r="E3" s="24"/>
      <c r="F3" s="24"/>
      <c r="G3" s="24"/>
      <c r="H3" s="24"/>
      <c r="I3" s="24"/>
      <c r="J3" s="33"/>
    </row>
    <row r="4" spans="1:10" x14ac:dyDescent="0.25">
      <c r="A4" s="32"/>
      <c r="B4" s="24"/>
      <c r="C4" s="24"/>
      <c r="D4" s="24"/>
      <c r="E4" s="24"/>
      <c r="F4" s="24"/>
      <c r="G4" s="24"/>
      <c r="H4" s="24"/>
      <c r="I4" s="24"/>
      <c r="J4" s="33"/>
    </row>
    <row r="5" spans="1:10" ht="15.75" x14ac:dyDescent="0.25">
      <c r="A5" s="34" t="s">
        <v>15</v>
      </c>
      <c r="B5" s="1"/>
      <c r="C5" s="1"/>
      <c r="D5" s="1"/>
      <c r="E5" s="1"/>
      <c r="F5" s="1"/>
      <c r="G5" s="1"/>
      <c r="H5" s="1"/>
      <c r="I5" s="1"/>
      <c r="J5" s="35"/>
    </row>
    <row r="6" spans="1:10" ht="19.5" x14ac:dyDescent="0.25">
      <c r="A6" s="36" t="s">
        <v>16</v>
      </c>
      <c r="B6" s="3"/>
      <c r="C6" s="3"/>
      <c r="D6" s="3"/>
      <c r="E6" s="3"/>
      <c r="F6" s="3"/>
      <c r="G6" s="3"/>
      <c r="H6" s="3"/>
      <c r="I6" s="3"/>
      <c r="J6" s="37"/>
    </row>
    <row r="7" spans="1:10" x14ac:dyDescent="0.25">
      <c r="A7" s="38"/>
      <c r="B7" s="23"/>
      <c r="C7" s="23"/>
      <c r="D7" s="23"/>
      <c r="E7" s="23"/>
      <c r="F7" s="23"/>
      <c r="G7" s="23"/>
      <c r="H7" s="23"/>
      <c r="I7" s="23"/>
      <c r="J7" s="39"/>
    </row>
    <row r="8" spans="1:10" x14ac:dyDescent="0.25">
      <c r="A8" s="40"/>
      <c r="B8" s="15"/>
      <c r="C8" s="15"/>
      <c r="D8" s="15"/>
      <c r="E8" s="15"/>
      <c r="F8" s="15"/>
      <c r="G8" s="15"/>
      <c r="H8" s="15"/>
      <c r="I8" s="15"/>
      <c r="J8" s="41"/>
    </row>
    <row r="9" spans="1:10" x14ac:dyDescent="0.25">
      <c r="A9" s="32"/>
      <c r="B9" s="24"/>
      <c r="C9" s="24"/>
      <c r="D9" s="24"/>
      <c r="E9" s="24"/>
      <c r="F9" s="24"/>
      <c r="G9" s="24"/>
      <c r="H9" s="24"/>
      <c r="I9" s="24"/>
      <c r="J9" s="33"/>
    </row>
    <row r="10" spans="1:10" x14ac:dyDescent="0.25">
      <c r="A10" s="40"/>
      <c r="B10" s="15"/>
      <c r="C10" s="15"/>
      <c r="D10" s="15"/>
      <c r="E10" s="15"/>
      <c r="F10" s="15"/>
      <c r="G10" s="15"/>
      <c r="H10" s="15"/>
      <c r="I10" s="15"/>
      <c r="J10" s="41"/>
    </row>
    <row r="11" spans="1:10" x14ac:dyDescent="0.25">
      <c r="A11" s="42" t="s">
        <v>0</v>
      </c>
      <c r="B11" s="25"/>
      <c r="C11" s="25"/>
      <c r="D11" s="25"/>
      <c r="E11" s="25"/>
      <c r="F11" s="25"/>
      <c r="G11" s="25"/>
      <c r="H11" s="25"/>
      <c r="I11" s="25"/>
      <c r="J11" s="43"/>
    </row>
    <row r="12" spans="1:10" x14ac:dyDescent="0.25">
      <c r="A12" s="44" t="s">
        <v>1</v>
      </c>
      <c r="B12" s="26"/>
      <c r="C12" s="26"/>
      <c r="D12" s="26"/>
      <c r="E12" s="26"/>
      <c r="F12" s="26"/>
      <c r="G12" s="26"/>
      <c r="H12" s="26"/>
      <c r="I12" s="26"/>
      <c r="J12" s="45"/>
    </row>
    <row r="13" spans="1:10" x14ac:dyDescent="0.25">
      <c r="A13" s="40"/>
      <c r="B13" s="15"/>
      <c r="C13" s="15"/>
      <c r="D13" s="15"/>
      <c r="E13" s="15"/>
      <c r="F13" s="15"/>
      <c r="G13" s="15"/>
      <c r="H13" s="15"/>
      <c r="I13" s="15"/>
      <c r="J13" s="41"/>
    </row>
    <row r="14" spans="1:10" x14ac:dyDescent="0.25">
      <c r="A14" s="40"/>
      <c r="B14" s="15"/>
      <c r="C14" s="15"/>
      <c r="D14" s="15"/>
      <c r="E14" s="15"/>
      <c r="F14" s="15"/>
      <c r="G14" s="15"/>
      <c r="H14" s="15"/>
      <c r="I14" s="27" t="s">
        <v>8</v>
      </c>
      <c r="J14" s="46">
        <v>0.03</v>
      </c>
    </row>
    <row r="15" spans="1:10" x14ac:dyDescent="0.25">
      <c r="A15" s="40"/>
      <c r="B15" s="15"/>
      <c r="C15" s="15"/>
      <c r="D15" s="15"/>
      <c r="E15" s="15"/>
      <c r="F15" s="15"/>
      <c r="G15" s="15"/>
      <c r="H15" s="15"/>
      <c r="I15" s="15"/>
      <c r="J15" s="41"/>
    </row>
    <row r="16" spans="1:10" x14ac:dyDescent="0.25">
      <c r="A16" s="47" t="s">
        <v>2</v>
      </c>
      <c r="B16" s="7"/>
      <c r="C16" s="7"/>
      <c r="D16" s="7"/>
      <c r="E16" s="7"/>
      <c r="F16" s="7"/>
      <c r="G16" s="7"/>
      <c r="H16" s="8"/>
      <c r="I16" s="2" t="s">
        <v>3</v>
      </c>
      <c r="J16" s="48" t="s">
        <v>4</v>
      </c>
    </row>
    <row r="17" spans="1:10" x14ac:dyDescent="0.25">
      <c r="A17" s="49"/>
      <c r="B17" s="9"/>
      <c r="C17" s="9"/>
      <c r="D17" s="9"/>
      <c r="E17" s="9"/>
      <c r="F17" s="9"/>
      <c r="G17" s="9"/>
      <c r="H17" s="10"/>
      <c r="I17" s="2"/>
      <c r="J17" s="48"/>
    </row>
    <row r="18" spans="1:10" ht="15" customHeight="1" x14ac:dyDescent="0.25">
      <c r="A18" s="50" t="str">
        <f>IF($J$16=$A$146,"Encargos Sociais incidentes sobre a mão de obra","Administração Central")</f>
        <v>Administração Central</v>
      </c>
      <c r="B18" s="5"/>
      <c r="C18" s="5"/>
      <c r="D18" s="5"/>
      <c r="E18" s="5"/>
      <c r="F18" s="5"/>
      <c r="G18" s="5"/>
      <c r="H18" s="6"/>
      <c r="I18" s="69" t="s">
        <v>17</v>
      </c>
      <c r="J18" s="51">
        <v>4.02E-2</v>
      </c>
    </row>
    <row r="19" spans="1:10" ht="15" customHeight="1" x14ac:dyDescent="0.25">
      <c r="A19" s="50" t="str">
        <f>IF($J$16=$A$146,"Administração Central da empresa ou consultoria - overhead","Seguro e Garantia")</f>
        <v>Seguro e Garantia</v>
      </c>
      <c r="B19" s="5"/>
      <c r="C19" s="5"/>
      <c r="D19" s="5"/>
      <c r="E19" s="5"/>
      <c r="F19" s="5"/>
      <c r="G19" s="5"/>
      <c r="H19" s="6"/>
      <c r="I19" s="69" t="s">
        <v>18</v>
      </c>
      <c r="J19" s="51">
        <v>0.01</v>
      </c>
    </row>
    <row r="20" spans="1:10" x14ac:dyDescent="0.25">
      <c r="A20" s="50" t="str">
        <f>IF($J$16=$A$146,"","Risco")</f>
        <v>Risco</v>
      </c>
      <c r="B20" s="5"/>
      <c r="C20" s="5"/>
      <c r="D20" s="5"/>
      <c r="E20" s="5"/>
      <c r="F20" s="5"/>
      <c r="G20" s="5"/>
      <c r="H20" s="6"/>
      <c r="I20" s="69" t="s">
        <v>19</v>
      </c>
      <c r="J20" s="51">
        <v>1.2800000000000001E-2</v>
      </c>
    </row>
    <row r="21" spans="1:10" ht="15" customHeight="1" x14ac:dyDescent="0.25">
      <c r="A21" s="50" t="str">
        <f>IF($J$16=$A$146,"","Despesas Financeiras")</f>
        <v>Despesas Financeiras</v>
      </c>
      <c r="B21" s="5"/>
      <c r="C21" s="5"/>
      <c r="D21" s="5"/>
      <c r="E21" s="5"/>
      <c r="F21" s="5"/>
      <c r="G21" s="5"/>
      <c r="H21" s="6"/>
      <c r="I21" s="69" t="s">
        <v>20</v>
      </c>
      <c r="J21" s="51">
        <v>1.4200000000000001E-2</v>
      </c>
    </row>
    <row r="22" spans="1:10" x14ac:dyDescent="0.25">
      <c r="A22" s="50" t="str">
        <f>IF($J$16=$A$146,"Margem bruta da empresa de consultoria","Lucro")</f>
        <v>Lucro</v>
      </c>
      <c r="B22" s="5"/>
      <c r="C22" s="5"/>
      <c r="D22" s="5"/>
      <c r="E22" s="5"/>
      <c r="F22" s="5"/>
      <c r="G22" s="5"/>
      <c r="H22" s="6"/>
      <c r="I22" s="69" t="s">
        <v>21</v>
      </c>
      <c r="J22" s="51">
        <v>8.6699999999999999E-2</v>
      </c>
    </row>
    <row r="23" spans="1:10" ht="15" customHeight="1" x14ac:dyDescent="0.25">
      <c r="A23" s="50" t="s">
        <v>5</v>
      </c>
      <c r="B23" s="5"/>
      <c r="C23" s="5"/>
      <c r="D23" s="5"/>
      <c r="E23" s="5"/>
      <c r="F23" s="5"/>
      <c r="G23" s="5"/>
      <c r="H23" s="6"/>
      <c r="I23" s="69" t="s">
        <v>6</v>
      </c>
      <c r="J23" s="51">
        <v>3.5499999999999997E-2</v>
      </c>
    </row>
    <row r="24" spans="1:10" ht="15" customHeight="1" x14ac:dyDescent="0.25">
      <c r="A24" s="50" t="s">
        <v>7</v>
      </c>
      <c r="B24" s="5"/>
      <c r="C24" s="5"/>
      <c r="D24" s="5"/>
      <c r="E24" s="5"/>
      <c r="F24" s="5"/>
      <c r="G24" s="5"/>
      <c r="H24" s="6"/>
      <c r="I24" s="69" t="s">
        <v>8</v>
      </c>
      <c r="J24" s="52">
        <v>8.9999999999999998E-4</v>
      </c>
    </row>
    <row r="25" spans="1:10" ht="15" customHeight="1" x14ac:dyDescent="0.25">
      <c r="A25" s="53" t="s">
        <v>9</v>
      </c>
      <c r="B25" s="11"/>
      <c r="C25" s="11"/>
      <c r="D25" s="11"/>
      <c r="E25" s="11"/>
      <c r="F25" s="11"/>
      <c r="G25" s="11"/>
      <c r="H25" s="12"/>
      <c r="I25" s="70" t="s">
        <v>10</v>
      </c>
      <c r="J25" s="54">
        <f ca="1">IF(BDI.Opcao&lt;&gt;"Desonerado",0,IF(AND($J12&lt;&gt;$A$145,COUNTA(OFFSET(J17,1,0,6))&gt;0),4.5%,0%))</f>
        <v>0</v>
      </c>
    </row>
    <row r="26" spans="1:10" ht="28.5" customHeight="1" x14ac:dyDescent="0.25">
      <c r="A26" s="55" t="s">
        <v>11</v>
      </c>
      <c r="B26" s="13"/>
      <c r="C26" s="13"/>
      <c r="D26" s="13"/>
      <c r="E26" s="13"/>
      <c r="F26" s="13"/>
      <c r="G26" s="13"/>
      <c r="H26" s="14"/>
      <c r="I26" s="71" t="s">
        <v>12</v>
      </c>
      <c r="J26" s="56">
        <v>0.21579999999999999</v>
      </c>
    </row>
    <row r="27" spans="1:10" x14ac:dyDescent="0.25">
      <c r="A27" s="40"/>
      <c r="B27" s="15"/>
      <c r="C27" s="15"/>
      <c r="D27" s="15"/>
      <c r="E27" s="15"/>
      <c r="F27" s="15"/>
      <c r="G27" s="15"/>
      <c r="H27" s="15"/>
      <c r="I27" s="15"/>
      <c r="J27" s="41"/>
    </row>
    <row r="28" spans="1:10" x14ac:dyDescent="0.25">
      <c r="A28" s="40"/>
      <c r="B28" s="15"/>
      <c r="C28" s="15"/>
      <c r="D28" s="15"/>
      <c r="E28" s="15"/>
      <c r="F28" s="15"/>
      <c r="G28" s="15"/>
      <c r="H28" s="15"/>
      <c r="I28" s="15"/>
      <c r="J28" s="41"/>
    </row>
    <row r="29" spans="1:10" x14ac:dyDescent="0.25">
      <c r="A29" s="57" t="s">
        <v>13</v>
      </c>
      <c r="B29" s="16"/>
      <c r="C29" s="16"/>
      <c r="D29" s="16"/>
      <c r="E29" s="16"/>
      <c r="F29" s="16"/>
      <c r="G29" s="16"/>
      <c r="H29" s="16"/>
      <c r="I29" s="16"/>
      <c r="J29" s="58"/>
    </row>
    <row r="30" spans="1:10" ht="15.75" x14ac:dyDescent="0.25">
      <c r="A30" s="59"/>
      <c r="B30" s="17"/>
      <c r="C30" s="17"/>
      <c r="D30" s="18" t="s">
        <v>14</v>
      </c>
      <c r="E30" s="19" t="s">
        <v>24</v>
      </c>
      <c r="F30" s="19"/>
      <c r="G30" s="19"/>
      <c r="H30" s="20">
        <v>-1</v>
      </c>
      <c r="I30" s="17"/>
      <c r="J30" s="60"/>
    </row>
    <row r="31" spans="1:10" ht="15.75" x14ac:dyDescent="0.25">
      <c r="A31" s="59"/>
      <c r="B31" s="17"/>
      <c r="C31" s="17"/>
      <c r="D31" s="18"/>
      <c r="E31" s="21" t="s">
        <v>23</v>
      </c>
      <c r="F31" s="21"/>
      <c r="G31" s="21"/>
      <c r="H31" s="20"/>
      <c r="I31" s="17"/>
      <c r="J31" s="60"/>
    </row>
    <row r="32" spans="1:10" x14ac:dyDescent="0.25">
      <c r="A32" s="61"/>
      <c r="B32" s="22"/>
      <c r="C32" s="22"/>
      <c r="D32" s="22"/>
      <c r="E32" s="22"/>
      <c r="F32" s="22"/>
      <c r="G32" s="22"/>
      <c r="H32" s="22"/>
      <c r="I32" s="22"/>
      <c r="J32" s="62"/>
    </row>
    <row r="33" spans="1:10" ht="48.75" customHeight="1" x14ac:dyDescent="0.25">
      <c r="A33" s="63" t="s">
        <v>22</v>
      </c>
      <c r="B33" s="4"/>
      <c r="C33" s="4"/>
      <c r="D33" s="4"/>
      <c r="E33" s="4"/>
      <c r="F33" s="4"/>
      <c r="G33" s="4"/>
      <c r="H33" s="4"/>
      <c r="I33" s="4"/>
      <c r="J33" s="64"/>
    </row>
    <row r="34" spans="1:10" x14ac:dyDescent="0.25">
      <c r="A34" s="40"/>
      <c r="B34" s="15"/>
      <c r="C34" s="15"/>
      <c r="D34" s="15"/>
      <c r="E34" s="15"/>
      <c r="F34" s="15"/>
      <c r="G34" s="15"/>
      <c r="H34" s="15"/>
      <c r="I34" s="15"/>
      <c r="J34" s="41"/>
    </row>
    <row r="35" spans="1:10" ht="33.75" customHeight="1" x14ac:dyDescent="0.25">
      <c r="A35" s="63" t="str">
        <f ca="1">CONCATENATE("Declaro para os devidos fins que o regime de Contribuição Previdenciária sobre a Receita Bruta adotado para elaboração do orçamento foi ",IF(DESONERACAO="Sim","COM","SEM")," Desoneração, e que esta é a alternativa mais adequada para a Administração Pública.")</f>
        <v>Declaro para os devidos fins que o regime de Contribuição Previdenciária sobre a Receita Bruta adotado para elaboração do orçamento foi SEM Desoneração, e que esta é a alternativa mais adequada para a Administração Pública.</v>
      </c>
      <c r="B35" s="4"/>
      <c r="C35" s="4"/>
      <c r="D35" s="4"/>
      <c r="E35" s="4"/>
      <c r="F35" s="4"/>
      <c r="G35" s="4"/>
      <c r="H35" s="4"/>
      <c r="I35" s="4"/>
      <c r="J35" s="64"/>
    </row>
    <row r="36" spans="1:10" x14ac:dyDescent="0.25">
      <c r="A36" s="32"/>
      <c r="B36" s="24"/>
      <c r="C36" s="24"/>
      <c r="D36" s="24"/>
      <c r="E36" s="24"/>
      <c r="F36" s="24"/>
      <c r="G36" s="24"/>
      <c r="H36" s="24"/>
      <c r="I36" s="24"/>
      <c r="J36" s="33"/>
    </row>
    <row r="37" spans="1:10" x14ac:dyDescent="0.25">
      <c r="A37" s="32"/>
      <c r="B37" s="24"/>
      <c r="C37" s="24"/>
      <c r="D37" s="24"/>
      <c r="E37" s="24"/>
      <c r="F37" s="24"/>
      <c r="G37" s="24"/>
      <c r="H37" s="24"/>
      <c r="I37" s="24"/>
      <c r="J37" s="33"/>
    </row>
    <row r="38" spans="1:10" x14ac:dyDescent="0.25">
      <c r="A38" s="32"/>
      <c r="B38" s="24"/>
      <c r="C38" s="24"/>
      <c r="D38" s="24"/>
      <c r="E38" s="24"/>
      <c r="F38" s="24"/>
      <c r="G38" s="24"/>
      <c r="H38" s="24"/>
      <c r="I38" s="24"/>
      <c r="J38" s="33"/>
    </row>
    <row r="39" spans="1:10" x14ac:dyDescent="0.25">
      <c r="A39" s="32"/>
      <c r="B39" s="24"/>
      <c r="C39" s="24"/>
      <c r="D39" s="24"/>
      <c r="E39" s="24"/>
      <c r="F39" s="24"/>
      <c r="G39" s="24"/>
      <c r="H39" s="24"/>
      <c r="I39" s="24"/>
      <c r="J39" s="33"/>
    </row>
    <row r="40" spans="1:10" x14ac:dyDescent="0.25">
      <c r="A40" s="32"/>
      <c r="B40" s="24"/>
      <c r="C40" s="24"/>
      <c r="D40" s="24"/>
      <c r="E40" s="24"/>
      <c r="F40" s="24"/>
      <c r="G40" s="24"/>
      <c r="H40" s="24"/>
      <c r="I40" s="24"/>
      <c r="J40" s="33"/>
    </row>
    <row r="41" spans="1:10" x14ac:dyDescent="0.25">
      <c r="A41" s="32"/>
      <c r="B41" s="24"/>
      <c r="C41" s="24"/>
      <c r="D41" s="68" t="s">
        <v>25</v>
      </c>
      <c r="E41" s="68"/>
      <c r="F41" s="68"/>
      <c r="G41" s="68"/>
      <c r="H41" s="24"/>
      <c r="I41" s="24"/>
      <c r="J41" s="33"/>
    </row>
    <row r="42" spans="1:10" x14ac:dyDescent="0.25">
      <c r="A42" s="32"/>
      <c r="B42" s="24"/>
      <c r="C42" s="24"/>
      <c r="D42" s="68" t="s">
        <v>26</v>
      </c>
      <c r="E42" s="68"/>
      <c r="F42" s="68"/>
      <c r="G42" s="68"/>
      <c r="H42" s="24"/>
      <c r="I42" s="24"/>
      <c r="J42" s="33"/>
    </row>
    <row r="43" spans="1:10" x14ac:dyDescent="0.25">
      <c r="A43" s="32"/>
      <c r="B43" s="24"/>
      <c r="C43" s="24"/>
      <c r="D43" s="28"/>
      <c r="E43" s="28"/>
      <c r="F43" s="28"/>
      <c r="G43" s="28"/>
      <c r="H43" s="24"/>
      <c r="I43" s="24"/>
      <c r="J43" s="33"/>
    </row>
    <row r="44" spans="1:10" ht="15.75" thickBot="1" x14ac:dyDescent="0.3">
      <c r="A44" s="65"/>
      <c r="B44" s="66"/>
      <c r="C44" s="66"/>
      <c r="D44" s="66"/>
      <c r="E44" s="66"/>
      <c r="F44" s="66"/>
      <c r="G44" s="66"/>
      <c r="H44" s="66"/>
      <c r="I44" s="66"/>
      <c r="J44" s="67"/>
    </row>
  </sheetData>
  <mergeCells count="26">
    <mergeCell ref="A33:J33"/>
    <mergeCell ref="A35:J35"/>
    <mergeCell ref="A6:J6"/>
    <mergeCell ref="D41:G41"/>
    <mergeCell ref="D42:G42"/>
    <mergeCell ref="A1:J1"/>
    <mergeCell ref="A26:H26"/>
    <mergeCell ref="A29:J29"/>
    <mergeCell ref="D30:D31"/>
    <mergeCell ref="E30:G30"/>
    <mergeCell ref="H30:H31"/>
    <mergeCell ref="E31:G31"/>
    <mergeCell ref="A20:H20"/>
    <mergeCell ref="A21:H21"/>
    <mergeCell ref="A22:H22"/>
    <mergeCell ref="A23:H23"/>
    <mergeCell ref="A24:H24"/>
    <mergeCell ref="A25:H25"/>
    <mergeCell ref="A12:J12"/>
    <mergeCell ref="A16:H17"/>
    <mergeCell ref="I16:I17"/>
    <mergeCell ref="J16:J17"/>
    <mergeCell ref="A18:H18"/>
    <mergeCell ref="A19:H19"/>
    <mergeCell ref="A5:J5"/>
    <mergeCell ref="A11:J11"/>
  </mergeCells>
  <conditionalFormatting sqref="J26">
    <cfRule type="expression" dxfId="0" priority="2" stopIfTrue="1">
      <formula>DESONERACAO="não"</formula>
    </cfRule>
  </conditionalFormatting>
  <dataValidations count="4">
    <dataValidation type="list" allowBlank="1" showErrorMessage="1" sqref="A12:J12" xr:uid="{D069A91E-6EB8-4167-8511-CEF24B91FE55}">
      <formula1>BDI.TipoObra</formula1>
      <formula2>0</formula2>
    </dataValidation>
    <dataValidation operator="greaterThanOrEqual" allowBlank="1" showErrorMessage="1" errorTitle="Erro de valores" error="Digite um valor igual a 0% ou 2%." sqref="J25" xr:uid="{4FAB3FF3-0836-43FD-8C70-B81C6C96FD9C}">
      <formula1>0</formula1>
      <formula2>0</formula2>
    </dataValidation>
    <dataValidation type="decimal" allowBlank="1" showErrorMessage="1" errorTitle="Erro de valores" error="Digite um valor maior do que 0." sqref="J24" xr:uid="{A558C928-385A-4F28-B9C9-7974B5E09722}">
      <formula1>0</formula1>
      <formula2>1</formula2>
    </dataValidation>
    <dataValidation type="decimal" allowBlank="1" showErrorMessage="1" errorTitle="Erro de valores" error="Digite um valor entre 0% e 100%" sqref="J18:J23" xr:uid="{EE801BDE-F6E3-4831-8410-1A050C22970D}">
      <formula1>0</formula1>
      <formula2>1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cp:lastPrinted>2023-10-20T17:27:13Z</cp:lastPrinted>
  <dcterms:created xsi:type="dcterms:W3CDTF">2023-10-20T17:11:55Z</dcterms:created>
  <dcterms:modified xsi:type="dcterms:W3CDTF">2023-10-20T17:30:19Z</dcterms:modified>
</cp:coreProperties>
</file>