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\Desktop\"/>
    </mc:Choice>
  </mc:AlternateContent>
  <xr:revisionPtr revIDLastSave="0" documentId="13_ncr:1_{DCCB5CCE-8125-4507-83F9-18CF15B4265C}" xr6:coauthVersionLast="47" xr6:coauthVersionMax="47" xr10:uidLastSave="{00000000-0000-0000-0000-000000000000}"/>
  <bookViews>
    <workbookView xWindow="-120" yWindow="-120" windowWidth="20640" windowHeight="11160" xr2:uid="{8232AF64-F3FD-40C8-B151-F61A16F13A0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8" i="1" s="1"/>
  <c r="N8" i="1"/>
  <c r="M16" i="1"/>
  <c r="N16" i="1" s="1"/>
  <c r="M15" i="1"/>
  <c r="N15" i="1" s="1"/>
  <c r="M14" i="1"/>
  <c r="N14" i="1" s="1"/>
  <c r="M13" i="1"/>
  <c r="N13" i="1" s="1"/>
  <c r="M12" i="1"/>
  <c r="N12" i="1" s="1"/>
  <c r="M11" i="1"/>
  <c r="M10" i="1"/>
  <c r="N10" i="1" s="1"/>
  <c r="M9" i="1"/>
  <c r="N9" i="1" s="1"/>
  <c r="M8" i="1"/>
  <c r="M7" i="1"/>
  <c r="N7" i="1" s="1"/>
</calcChain>
</file>

<file path=xl/sharedStrings.xml><?xml version="1.0" encoding="utf-8"?>
<sst xmlns="http://schemas.openxmlformats.org/spreadsheetml/2006/main" count="63" uniqueCount="58">
  <si>
    <t>OBRA:</t>
  </si>
  <si>
    <t xml:space="preserve">RECAPEAMENTO ASFÁLTICO DE DIVERSAS VIAS </t>
  </si>
  <si>
    <t xml:space="preserve">CONVÊNIO: </t>
  </si>
  <si>
    <t>907166/2020</t>
  </si>
  <si>
    <t xml:space="preserve">FONTE DE PREÇOS: </t>
  </si>
  <si>
    <t>SINAPI</t>
  </si>
  <si>
    <t>DATA BASE:</t>
  </si>
  <si>
    <t>NÃO DESONERADO</t>
  </si>
  <si>
    <t xml:space="preserve">BDI: </t>
  </si>
  <si>
    <t>ITEM</t>
  </si>
  <si>
    <t>1.0</t>
  </si>
  <si>
    <t>RECAPEAMENTO ASFÁLTICO</t>
  </si>
  <si>
    <t>1.1</t>
  </si>
  <si>
    <t>PREÇO TOTAL</t>
  </si>
  <si>
    <t>PREÇO UNITÁRIO COM BDI</t>
  </si>
  <si>
    <t>CUSTO UNITÁRIO SEM BDI</t>
  </si>
  <si>
    <t>QUANTIDADE</t>
  </si>
  <si>
    <t>UNIDADE</t>
  </si>
  <si>
    <t>DESCRIÇÃO</t>
  </si>
  <si>
    <t>1.1.1</t>
  </si>
  <si>
    <t>PLACA DE OBRA(PARA CONSTRUÇÃO CIVIL)EM CHAPA GALVANIZADA*N.22*, ADESIVADA, DE *2,0X1,125*M</t>
  </si>
  <si>
    <t>M2</t>
  </si>
  <si>
    <t>1.1.2</t>
  </si>
  <si>
    <t>M3</t>
  </si>
  <si>
    <t>SINAPI-I 4813</t>
  </si>
  <si>
    <t>EXECUÇÃO DE PINTURA DELIGAÇÃO COM EMULSÃO ASFÁLTICA RR-2C. AF_11/2019</t>
  </si>
  <si>
    <t>1.1.3</t>
  </si>
  <si>
    <t>SINAPI 96402</t>
  </si>
  <si>
    <t>SINAPI 95996</t>
  </si>
  <si>
    <t>EXECUÇÃO DE PAVIMENTO COM APLICAÇÃO DE CONCRETO ASFÁLTICO, CAMADA BINDER-EXCLUSIVE CARGA E TRANSPORTE. AF_11/2019</t>
  </si>
  <si>
    <t>1.1.4</t>
  </si>
  <si>
    <t>M4</t>
  </si>
  <si>
    <t>SINAPI 95995</t>
  </si>
  <si>
    <t>EXECUÇÃO DE PAVIMENTO COM APLICAÇÃO DE CONCRETO ASFÁLTICO, CAMADA DE ROLAMENTO-EXCLUSIVE CARGA E TRANSPORTE. AF_11/2020</t>
  </si>
  <si>
    <t>1.1.5</t>
  </si>
  <si>
    <t>SINAPI 100970</t>
  </si>
  <si>
    <t>TRANSPORTE COM CAMINHÃO TANQUE DE TRANSPORTE DE MATERIAL ASFÁLTICO DE 20000 L, EM VIA URBANA EM REVESTIMENTO PRIMÁRIO(UNIDADE: TXKM). AF_07/2020</t>
  </si>
  <si>
    <t>TXKM</t>
  </si>
  <si>
    <t>1.1.6</t>
  </si>
  <si>
    <t>SINAPI 95876</t>
  </si>
  <si>
    <t>TRANSPORTE COM CAMINHÃO BASCULANTE DE14 M³, EM VIA URBANA PAVIMENTADA, DMT ATÉ 30KM (UNIDADE: M3XKM). AF_07/2020</t>
  </si>
  <si>
    <t>M3XKM</t>
  </si>
  <si>
    <t>1.1.7</t>
  </si>
  <si>
    <t>SINAPI 95877</t>
  </si>
  <si>
    <t>TRANSPORTE COM CAMINHÃO BASCULANTE DE14 M³, EM VIA URBANA PAVIMENTADA, ADICIONAL PARA DMT EXCEDENTE A 30KM (UNIDADE:M3XKM). AF_07/2020</t>
  </si>
  <si>
    <t>1.1.8</t>
  </si>
  <si>
    <t>SINAPI-I 13521</t>
  </si>
  <si>
    <t>PLADA DE AÇO ESMALTADA PARA IDENTIFICAÇÃO  DE RUA, *45 CM X 20*CM</t>
  </si>
  <si>
    <t xml:space="preserve">UNID. </t>
  </si>
  <si>
    <t>1.1.9</t>
  </si>
  <si>
    <t>POSTE CÔNICO CONTÍNUO EM AÇO GALVANIZADO, RETO, FLANGEADO, H=3 M, DIÂMETRO INFERIOR=*95*MM</t>
  </si>
  <si>
    <t>SINAPI-I 5050</t>
  </si>
  <si>
    <t>1.1.10</t>
  </si>
  <si>
    <t>SINAPI 72947</t>
  </si>
  <si>
    <t>SINALIZAÇÃO HORIZONTAL COM TINTA RETRORREFLEXIVA A BASE DE RESINA ACRÍLICA COM MICROESFERAS DE VIDRO</t>
  </si>
  <si>
    <t xml:space="preserve">VALOR TOTAL DA OBRA: </t>
  </si>
  <si>
    <t>Leonardo Mesquita Reis Belico</t>
  </si>
  <si>
    <t>Arquiteto e Urbanista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</si>
</sst>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7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0" fontId="0" fillId="0" borderId="14" xfId="2" applyNumberFormat="1" applyFont="1" applyBorder="1" applyAlignment="1">
      <alignment horizontal="center"/>
    </xf>
    <xf numFmtId="0" fontId="0" fillId="0" borderId="15" xfId="0" applyBorder="1"/>
    <xf numFmtId="0" fontId="0" fillId="0" borderId="0" xfId="0" applyBorder="1"/>
    <xf numFmtId="167" fontId="0" fillId="0" borderId="16" xfId="0" applyNumberFormat="1" applyBorder="1"/>
    <xf numFmtId="0" fontId="0" fillId="3" borderId="17" xfId="0" applyFill="1" applyBorder="1"/>
    <xf numFmtId="0" fontId="0" fillId="3" borderId="18" xfId="0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4" xfId="0" applyBorder="1"/>
    <xf numFmtId="4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0E6A-7C29-485C-803A-54421A0D26CC}">
  <dimension ref="A1:N20"/>
  <sheetViews>
    <sheetView tabSelected="1" view="pageLayout" topLeftCell="A13" zoomScaleNormal="100" workbookViewId="0">
      <selection activeCell="C7" sqref="C7:I7"/>
    </sheetView>
  </sheetViews>
  <sheetFormatPr defaultRowHeight="15" x14ac:dyDescent="0.25"/>
  <cols>
    <col min="2" max="2" width="7.140625" customWidth="1"/>
    <col min="10" max="10" width="5.5703125" customWidth="1"/>
    <col min="12" max="12" width="11.7109375" bestFit="1" customWidth="1"/>
    <col min="13" max="13" width="12.28515625" customWidth="1"/>
    <col min="14" max="14" width="16.28515625" customWidth="1"/>
  </cols>
  <sheetData>
    <row r="1" spans="1:14" x14ac:dyDescent="0.25">
      <c r="A1" s="2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x14ac:dyDescent="0.25">
      <c r="A2" s="24" t="s">
        <v>2</v>
      </c>
      <c r="B2" s="1" t="s">
        <v>3</v>
      </c>
      <c r="C2" s="1"/>
      <c r="D2" s="5" t="s">
        <v>4</v>
      </c>
      <c r="E2" s="5"/>
      <c r="F2" s="2" t="s">
        <v>5</v>
      </c>
      <c r="G2" s="4" t="s">
        <v>6</v>
      </c>
      <c r="H2" s="3">
        <v>44287</v>
      </c>
      <c r="I2" s="13" t="s">
        <v>7</v>
      </c>
      <c r="J2" s="14"/>
      <c r="K2" s="15"/>
      <c r="L2" s="2"/>
      <c r="M2" s="6" t="s">
        <v>8</v>
      </c>
      <c r="N2" s="25">
        <v>0.21279999999999999</v>
      </c>
    </row>
    <row r="3" spans="1:14" ht="15.75" thickBot="1" x14ac:dyDescent="0.3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>
        <v>1.2128000000000001</v>
      </c>
    </row>
    <row r="4" spans="1:14" ht="36.75" thickBot="1" x14ac:dyDescent="0.3">
      <c r="A4" s="7" t="s">
        <v>9</v>
      </c>
      <c r="B4" s="8" t="s">
        <v>18</v>
      </c>
      <c r="C4" s="8"/>
      <c r="D4" s="8"/>
      <c r="E4" s="8"/>
      <c r="F4" s="8"/>
      <c r="G4" s="8"/>
      <c r="H4" s="8"/>
      <c r="I4" s="8"/>
      <c r="J4" s="9" t="s">
        <v>17</v>
      </c>
      <c r="K4" s="10" t="s">
        <v>16</v>
      </c>
      <c r="L4" s="9" t="s">
        <v>15</v>
      </c>
      <c r="M4" s="10" t="s">
        <v>14</v>
      </c>
      <c r="N4" s="9" t="s">
        <v>13</v>
      </c>
    </row>
    <row r="5" spans="1:14" x14ac:dyDescent="0.25">
      <c r="A5" s="29" t="s">
        <v>10</v>
      </c>
      <c r="B5" s="12" t="s">
        <v>11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0"/>
    </row>
    <row r="6" spans="1:14" x14ac:dyDescent="0.25">
      <c r="A6" s="31" t="s">
        <v>12</v>
      </c>
      <c r="B6" s="11" t="s">
        <v>11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32"/>
    </row>
    <row r="7" spans="1:14" ht="30.75" customHeight="1" x14ac:dyDescent="0.25">
      <c r="A7" s="33" t="s">
        <v>19</v>
      </c>
      <c r="B7" s="16" t="s">
        <v>24</v>
      </c>
      <c r="C7" s="19" t="s">
        <v>20</v>
      </c>
      <c r="D7" s="19"/>
      <c r="E7" s="19"/>
      <c r="F7" s="19"/>
      <c r="G7" s="19"/>
      <c r="H7" s="19"/>
      <c r="I7" s="19"/>
      <c r="J7" s="18" t="s">
        <v>21</v>
      </c>
      <c r="K7" s="18">
        <v>2.88</v>
      </c>
      <c r="L7" s="20">
        <v>335</v>
      </c>
      <c r="M7" s="20">
        <f>ROUND(L7*$N$3,2)</f>
        <v>406.29</v>
      </c>
      <c r="N7" s="34">
        <f>ROUND(M7*K7,2)</f>
        <v>1170.1199999999999</v>
      </c>
    </row>
    <row r="8" spans="1:14" ht="29.25" customHeight="1" x14ac:dyDescent="0.25">
      <c r="A8" s="33" t="s">
        <v>22</v>
      </c>
      <c r="B8" s="16" t="s">
        <v>27</v>
      </c>
      <c r="C8" s="19" t="s">
        <v>25</v>
      </c>
      <c r="D8" s="19"/>
      <c r="E8" s="19"/>
      <c r="F8" s="19"/>
      <c r="G8" s="19"/>
      <c r="H8" s="19"/>
      <c r="I8" s="19"/>
      <c r="J8" s="18" t="s">
        <v>21</v>
      </c>
      <c r="K8" s="18">
        <v>5247.58</v>
      </c>
      <c r="L8" s="20">
        <v>2.0099999999999998</v>
      </c>
      <c r="M8" s="20">
        <f>ROUND(L8*$N$3,2)</f>
        <v>2.44</v>
      </c>
      <c r="N8" s="34">
        <f>ROUND(M8*K8,2)-0.01</f>
        <v>12804.09</v>
      </c>
    </row>
    <row r="9" spans="1:14" ht="29.25" customHeight="1" x14ac:dyDescent="0.25">
      <c r="A9" s="33" t="s">
        <v>26</v>
      </c>
      <c r="B9" s="16" t="s">
        <v>28</v>
      </c>
      <c r="C9" s="19" t="s">
        <v>29</v>
      </c>
      <c r="D9" s="19"/>
      <c r="E9" s="19"/>
      <c r="F9" s="19"/>
      <c r="G9" s="19"/>
      <c r="H9" s="19"/>
      <c r="I9" s="19"/>
      <c r="J9" s="18" t="s">
        <v>23</v>
      </c>
      <c r="K9" s="18">
        <v>78.709999999999994</v>
      </c>
      <c r="L9" s="20">
        <v>1098.47</v>
      </c>
      <c r="M9" s="20">
        <f>ROUND(L9*$N$3,2)</f>
        <v>1332.22</v>
      </c>
      <c r="N9" s="34">
        <f>ROUND(M9*K9,2)</f>
        <v>104859.04</v>
      </c>
    </row>
    <row r="10" spans="1:14" ht="36.75" customHeight="1" x14ac:dyDescent="0.25">
      <c r="A10" s="33" t="s">
        <v>30</v>
      </c>
      <c r="B10" s="16" t="s">
        <v>32</v>
      </c>
      <c r="C10" s="19" t="s">
        <v>33</v>
      </c>
      <c r="D10" s="19"/>
      <c r="E10" s="19"/>
      <c r="F10" s="19"/>
      <c r="G10" s="19"/>
      <c r="H10" s="19"/>
      <c r="I10" s="19"/>
      <c r="J10" s="18" t="s">
        <v>31</v>
      </c>
      <c r="K10" s="18">
        <v>78.709999999999994</v>
      </c>
      <c r="L10" s="20">
        <v>1155.5899999999999</v>
      </c>
      <c r="M10" s="20">
        <f>ROUND(L10*$N$3,2)</f>
        <v>1401.5</v>
      </c>
      <c r="N10" s="34">
        <f>ROUND(M10*K10,2)</f>
        <v>110312.07</v>
      </c>
    </row>
    <row r="11" spans="1:14" ht="33" customHeight="1" x14ac:dyDescent="0.25">
      <c r="A11" s="33" t="s">
        <v>34</v>
      </c>
      <c r="B11" s="16" t="s">
        <v>35</v>
      </c>
      <c r="C11" s="19" t="s">
        <v>36</v>
      </c>
      <c r="D11" s="19"/>
      <c r="E11" s="19"/>
      <c r="F11" s="19"/>
      <c r="G11" s="19"/>
      <c r="H11" s="19"/>
      <c r="I11" s="19"/>
      <c r="J11" s="18" t="s">
        <v>37</v>
      </c>
      <c r="K11" s="18">
        <v>131.78</v>
      </c>
      <c r="L11" s="20">
        <v>1.37</v>
      </c>
      <c r="M11" s="20">
        <f>ROUND(L11*$N$3,2)</f>
        <v>1.66</v>
      </c>
      <c r="N11" s="34">
        <f>ROUND(M11*K11,2)+0.01</f>
        <v>218.76</v>
      </c>
    </row>
    <row r="12" spans="1:14" ht="32.25" customHeight="1" x14ac:dyDescent="0.25">
      <c r="A12" s="33" t="s">
        <v>38</v>
      </c>
      <c r="B12" s="16" t="s">
        <v>39</v>
      </c>
      <c r="C12" s="19" t="s">
        <v>40</v>
      </c>
      <c r="D12" s="19"/>
      <c r="E12" s="19"/>
      <c r="F12" s="19"/>
      <c r="G12" s="19"/>
      <c r="H12" s="19"/>
      <c r="I12" s="19"/>
      <c r="J12" s="17" t="s">
        <v>41</v>
      </c>
      <c r="K12" s="18">
        <v>4722.6000000000004</v>
      </c>
      <c r="L12" s="20">
        <v>1.41</v>
      </c>
      <c r="M12" s="20">
        <f>ROUND(L12*$N$3,2)</f>
        <v>1.71</v>
      </c>
      <c r="N12" s="34">
        <f>ROUND(M12*K12,2)</f>
        <v>8075.65</v>
      </c>
    </row>
    <row r="13" spans="1:14" ht="34.5" customHeight="1" x14ac:dyDescent="0.25">
      <c r="A13" s="33" t="s">
        <v>42</v>
      </c>
      <c r="B13" s="16" t="s">
        <v>43</v>
      </c>
      <c r="C13" s="19" t="s">
        <v>44</v>
      </c>
      <c r="D13" s="19"/>
      <c r="E13" s="19"/>
      <c r="F13" s="19"/>
      <c r="G13" s="19"/>
      <c r="H13" s="19"/>
      <c r="I13" s="19"/>
      <c r="J13" s="17" t="s">
        <v>41</v>
      </c>
      <c r="K13" s="18">
        <v>4250.34</v>
      </c>
      <c r="L13" s="20">
        <v>0.56999999999999995</v>
      </c>
      <c r="M13" s="20">
        <f>ROUND(L13*$N$3,2)</f>
        <v>0.69</v>
      </c>
      <c r="N13" s="34">
        <f>ROUND(M13*K13,2)</f>
        <v>2932.73</v>
      </c>
    </row>
    <row r="14" spans="1:14" ht="33.75" customHeight="1" x14ac:dyDescent="0.25">
      <c r="A14" s="33" t="s">
        <v>45</v>
      </c>
      <c r="B14" s="16" t="s">
        <v>46</v>
      </c>
      <c r="C14" s="19" t="s">
        <v>47</v>
      </c>
      <c r="D14" s="19"/>
      <c r="E14" s="19"/>
      <c r="F14" s="19"/>
      <c r="G14" s="19"/>
      <c r="H14" s="19"/>
      <c r="I14" s="19"/>
      <c r="J14" s="17" t="s">
        <v>48</v>
      </c>
      <c r="K14" s="18">
        <v>8</v>
      </c>
      <c r="L14" s="20">
        <v>110.55</v>
      </c>
      <c r="M14" s="20">
        <f>ROUND(L14*$N$3,2)</f>
        <v>134.08000000000001</v>
      </c>
      <c r="N14" s="34">
        <f>ROUND(M14*K14,2)</f>
        <v>1072.6400000000001</v>
      </c>
    </row>
    <row r="15" spans="1:14" ht="31.5" customHeight="1" x14ac:dyDescent="0.25">
      <c r="A15" s="33" t="s">
        <v>49</v>
      </c>
      <c r="B15" s="16" t="s">
        <v>51</v>
      </c>
      <c r="C15" s="19" t="s">
        <v>50</v>
      </c>
      <c r="D15" s="19"/>
      <c r="E15" s="19"/>
      <c r="F15" s="19"/>
      <c r="G15" s="19"/>
      <c r="H15" s="19"/>
      <c r="I15" s="19"/>
      <c r="J15" s="17" t="s">
        <v>48</v>
      </c>
      <c r="K15" s="18">
        <v>8</v>
      </c>
      <c r="L15" s="20">
        <v>489.91</v>
      </c>
      <c r="M15" s="20">
        <f>ROUND(L15*$N$3,2)</f>
        <v>594.16</v>
      </c>
      <c r="N15" s="34">
        <f>ROUND(M15*K15,2)</f>
        <v>4753.28</v>
      </c>
    </row>
    <row r="16" spans="1:14" ht="30" customHeight="1" x14ac:dyDescent="0.25">
      <c r="A16" s="33" t="s">
        <v>52</v>
      </c>
      <c r="B16" s="16" t="s">
        <v>53</v>
      </c>
      <c r="C16" s="19" t="s">
        <v>54</v>
      </c>
      <c r="D16" s="19"/>
      <c r="E16" s="19"/>
      <c r="F16" s="19"/>
      <c r="G16" s="19"/>
      <c r="H16" s="19"/>
      <c r="I16" s="19"/>
      <c r="J16" s="17" t="s">
        <v>21</v>
      </c>
      <c r="K16" s="18">
        <v>59</v>
      </c>
      <c r="L16" s="20">
        <v>16.739999999999998</v>
      </c>
      <c r="M16" s="20">
        <f>ROUND(L16*$N$3,2)</f>
        <v>20.3</v>
      </c>
      <c r="N16" s="34">
        <f>ROUND(M16*K16,2)</f>
        <v>1197.7</v>
      </c>
    </row>
    <row r="17" spans="1:14" ht="15.75" thickBot="1" x14ac:dyDescent="0.3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5"/>
    </row>
    <row r="18" spans="1:14" ht="15.75" thickBot="1" x14ac:dyDescent="0.3">
      <c r="A18" s="26"/>
      <c r="B18" s="27"/>
      <c r="C18" s="27" t="s">
        <v>56</v>
      </c>
      <c r="D18" s="27"/>
      <c r="E18" s="27"/>
      <c r="F18" s="27"/>
      <c r="G18" s="27"/>
      <c r="H18" s="27"/>
      <c r="I18" s="27"/>
      <c r="J18" s="27"/>
      <c r="K18" s="39" t="s">
        <v>55</v>
      </c>
      <c r="L18" s="40"/>
      <c r="M18" s="41">
        <f>SUM(N7:N16)</f>
        <v>247396.08000000005</v>
      </c>
      <c r="N18" s="42"/>
    </row>
    <row r="19" spans="1:14" x14ac:dyDescent="0.25">
      <c r="A19" s="26"/>
      <c r="B19" s="27"/>
      <c r="C19" s="27" t="s">
        <v>57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5"/>
    </row>
    <row r="20" spans="1:14" ht="15.75" thickBot="1" x14ac:dyDescent="0.3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</row>
  </sheetData>
  <mergeCells count="18">
    <mergeCell ref="M18:N18"/>
    <mergeCell ref="C11:I11"/>
    <mergeCell ref="C12:I12"/>
    <mergeCell ref="C13:I13"/>
    <mergeCell ref="C14:I14"/>
    <mergeCell ref="C15:I15"/>
    <mergeCell ref="C16:I16"/>
    <mergeCell ref="I2:K2"/>
    <mergeCell ref="C7:I7"/>
    <mergeCell ref="C8:I8"/>
    <mergeCell ref="C9:I9"/>
    <mergeCell ref="C10:I10"/>
    <mergeCell ref="B2:C2"/>
    <mergeCell ref="D2:E2"/>
    <mergeCell ref="B1:N1"/>
    <mergeCell ref="B5:N5"/>
    <mergeCell ref="B6:N6"/>
    <mergeCell ref="B4:I4"/>
  </mergeCells>
  <phoneticPr fontId="8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Header>&amp;C&amp;"-,Negrito"PREFEITURA MUNICIPAL DE CAMBUÍ
GESTÃO 2021/2024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2021-07-29T12:29:23Z</cp:lastPrinted>
  <dcterms:created xsi:type="dcterms:W3CDTF">2021-07-29T11:44:45Z</dcterms:created>
  <dcterms:modified xsi:type="dcterms:W3CDTF">2021-07-29T12:31:49Z</dcterms:modified>
</cp:coreProperties>
</file>